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บประมาณ 2566\งบดำเนินงาน\งบบุคลากร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32" i="1"/>
  <c r="U27" i="1"/>
  <c r="U23" i="1"/>
  <c r="U7" i="1"/>
  <c r="E7" i="1"/>
  <c r="T5" i="1"/>
  <c r="S5" i="1"/>
  <c r="R5" i="1"/>
  <c r="F5" i="1"/>
  <c r="G5" i="1"/>
  <c r="H5" i="1"/>
  <c r="I5" i="1"/>
  <c r="J5" i="1"/>
  <c r="K5" i="1"/>
  <c r="L5" i="1"/>
  <c r="M5" i="1"/>
  <c r="N5" i="1"/>
  <c r="O5" i="1"/>
  <c r="P5" i="1"/>
  <c r="T31" i="1"/>
  <c r="T22" i="1"/>
  <c r="T6" i="1"/>
  <c r="E31" i="1"/>
  <c r="F31" i="1"/>
  <c r="G31" i="1"/>
  <c r="H31" i="1"/>
  <c r="I31" i="1"/>
  <c r="J31" i="1"/>
  <c r="K31" i="1"/>
  <c r="L31" i="1"/>
  <c r="M31" i="1"/>
  <c r="N31" i="1"/>
  <c r="O31" i="1"/>
  <c r="P31" i="1"/>
  <c r="E22" i="1"/>
  <c r="F22" i="1"/>
  <c r="G22" i="1"/>
  <c r="H22" i="1"/>
  <c r="I22" i="1"/>
  <c r="J22" i="1"/>
  <c r="K22" i="1"/>
  <c r="L22" i="1"/>
  <c r="M22" i="1"/>
  <c r="N22" i="1"/>
  <c r="O22" i="1"/>
  <c r="P22" i="1"/>
  <c r="E6" i="1"/>
  <c r="E5" i="1" s="1"/>
  <c r="F6" i="1"/>
  <c r="G6" i="1"/>
  <c r="H6" i="1"/>
  <c r="I6" i="1"/>
  <c r="J6" i="1"/>
  <c r="K6" i="1"/>
  <c r="L6" i="1"/>
  <c r="M6" i="1"/>
  <c r="N6" i="1"/>
  <c r="O6" i="1"/>
  <c r="P6" i="1"/>
  <c r="D6" i="1"/>
  <c r="T7" i="1"/>
  <c r="T16" i="1"/>
  <c r="U16" i="1"/>
  <c r="V16" i="1"/>
  <c r="T23" i="1"/>
  <c r="V23" i="1"/>
  <c r="T27" i="1"/>
  <c r="V27" i="1"/>
  <c r="T32" i="1"/>
  <c r="V32" i="1"/>
  <c r="T36" i="1"/>
  <c r="U36" i="1"/>
  <c r="V36" i="1"/>
  <c r="E36" i="1"/>
  <c r="F36" i="1"/>
  <c r="G36" i="1"/>
  <c r="H36" i="1"/>
  <c r="I36" i="1"/>
  <c r="J36" i="1"/>
  <c r="K36" i="1"/>
  <c r="L36" i="1"/>
  <c r="M36" i="1"/>
  <c r="N36" i="1"/>
  <c r="O36" i="1"/>
  <c r="P36" i="1"/>
  <c r="E32" i="1"/>
  <c r="F32" i="1"/>
  <c r="G32" i="1"/>
  <c r="H32" i="1"/>
  <c r="I32" i="1"/>
  <c r="J32" i="1"/>
  <c r="K32" i="1"/>
  <c r="L32" i="1"/>
  <c r="M32" i="1"/>
  <c r="N32" i="1"/>
  <c r="O32" i="1"/>
  <c r="P32" i="1"/>
  <c r="E27" i="1"/>
  <c r="F27" i="1"/>
  <c r="G27" i="1"/>
  <c r="H27" i="1"/>
  <c r="I27" i="1"/>
  <c r="J27" i="1"/>
  <c r="K27" i="1"/>
  <c r="L27" i="1"/>
  <c r="M27" i="1"/>
  <c r="N27" i="1"/>
  <c r="O27" i="1"/>
  <c r="P27" i="1"/>
  <c r="E23" i="1"/>
  <c r="F23" i="1"/>
  <c r="G23" i="1"/>
  <c r="H23" i="1"/>
  <c r="I23" i="1"/>
  <c r="J23" i="1"/>
  <c r="K23" i="1"/>
  <c r="L23" i="1"/>
  <c r="M23" i="1"/>
  <c r="N23" i="1"/>
  <c r="O23" i="1"/>
  <c r="P23" i="1"/>
  <c r="E16" i="1"/>
  <c r="F16" i="1"/>
  <c r="G16" i="1"/>
  <c r="H16" i="1"/>
  <c r="I16" i="1"/>
  <c r="J16" i="1"/>
  <c r="K16" i="1"/>
  <c r="L16" i="1"/>
  <c r="M16" i="1"/>
  <c r="N16" i="1"/>
  <c r="O16" i="1"/>
  <c r="P16" i="1"/>
  <c r="D16" i="1"/>
  <c r="Q16" i="1"/>
  <c r="Q7" i="1"/>
  <c r="F7" i="1"/>
  <c r="G7" i="1"/>
  <c r="H7" i="1"/>
  <c r="I7" i="1"/>
  <c r="J7" i="1"/>
  <c r="K7" i="1"/>
  <c r="L7" i="1"/>
  <c r="M7" i="1"/>
  <c r="N7" i="1"/>
  <c r="O7" i="1"/>
  <c r="P7" i="1"/>
  <c r="U22" i="1" l="1"/>
  <c r="U31" i="1"/>
  <c r="U6" i="1"/>
  <c r="D36" i="1"/>
  <c r="Q36" i="1"/>
  <c r="D32" i="1"/>
  <c r="D31" i="1" s="1"/>
  <c r="Q32" i="1"/>
  <c r="Q31" i="1" s="1"/>
  <c r="C32" i="1"/>
  <c r="C36" i="1"/>
  <c r="C31" i="1" s="1"/>
  <c r="D23" i="1"/>
  <c r="D22" i="1" s="1"/>
  <c r="Q23" i="1"/>
  <c r="C23" i="1"/>
  <c r="C22" i="1" s="1"/>
  <c r="D27" i="1"/>
  <c r="Q27" i="1"/>
  <c r="Q22" i="1" s="1"/>
  <c r="C27" i="1"/>
  <c r="D7" i="1"/>
  <c r="D5" i="1" s="1"/>
  <c r="C7" i="1"/>
  <c r="C16" i="1"/>
  <c r="C6" i="1" l="1"/>
  <c r="Q6" i="1"/>
  <c r="Q5" i="1" s="1"/>
  <c r="C5" i="1"/>
  <c r="R36" i="1"/>
  <c r="R32" i="1"/>
  <c r="R31" i="1"/>
  <c r="R27" i="1"/>
  <c r="R23" i="1"/>
  <c r="R22" i="1" s="1"/>
  <c r="R16" i="1"/>
  <c r="R7" i="1"/>
  <c r="S32" i="1"/>
  <c r="S31" i="1" s="1"/>
  <c r="V31" i="1"/>
  <c r="S36" i="1"/>
  <c r="S7" i="1"/>
  <c r="S16" i="1"/>
  <c r="S6" i="1"/>
  <c r="V6" i="1"/>
  <c r="S27" i="1"/>
  <c r="S23" i="1"/>
  <c r="S22" i="1"/>
  <c r="V22" i="1"/>
  <c r="R6" i="1" l="1"/>
</calcChain>
</file>

<file path=xl/sharedStrings.xml><?xml version="1.0" encoding="utf-8"?>
<sst xmlns="http://schemas.openxmlformats.org/spreadsheetml/2006/main" count="85" uniqueCount="75">
  <si>
    <t>ลำดับ</t>
  </si>
  <si>
    <t>รายการ</t>
  </si>
  <si>
    <t>ปี 2564</t>
  </si>
  <si>
    <t>ปี 2565</t>
  </si>
  <si>
    <t>วงเงินตาม พ.ร.บ.</t>
  </si>
  <si>
    <t>คงเหลือ</t>
  </si>
  <si>
    <t>เงินประจำตำแหน่ง</t>
  </si>
  <si>
    <t>เงินเดือน</t>
  </si>
  <si>
    <t>ข้าราชการ</t>
  </si>
  <si>
    <t>เงินพิเศษสำหรับการสู้รบ (พ.ส.ร.)</t>
  </si>
  <si>
    <t>เงินสวัสดิการสำหรับการปฏิบัติงานประจำสำนักงานในพื้นที่พิเศษ (สปพ.)</t>
  </si>
  <si>
    <t>เงินค่าตอบแทนรายเดือนสำหรับข้าราชการ</t>
  </si>
  <si>
    <t>เงินช่วยเหลือการครองชีพข้าราชการระดับต้น</t>
  </si>
  <si>
    <t>เงินเพิ่มพิเศษสำหรับนิติกร (พ.ต.ก.)</t>
  </si>
  <si>
    <t>เงินค่าตอบแทนรายเดือนสำหรับตำแหน่งนักวิชาการพัสดุ</t>
  </si>
  <si>
    <t>งบบุคลากร</t>
  </si>
  <si>
    <t>งบดำเนินงาน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</si>
  <si>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</si>
  <si>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</si>
  <si>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</si>
  <si>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</si>
  <si>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</si>
  <si>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</si>
  <si>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</si>
  <si>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</si>
  <si>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ค่าเช่าบ้าน</t>
  </si>
  <si>
    <t>เงินเพิ่มพิเศษสำหรับแพทย์ ทันตแพทย์และเภสัชกร ที่ไม่ทำเวชปฏิบัติส่วนตัว</t>
  </si>
  <si>
    <t>ค่าตอบแทนพิเศษข้าราชการที่ได้รับเงินเดือนเต็มขั้น</t>
  </si>
  <si>
    <t>ค่าตอบแทนสำหรับกำลังคนด้านสาธารณสุข</t>
  </si>
  <si>
    <t>เงินสวัสดิการสำหรับการปฏิบัติงานประจำในสำนักงานในพื้นที่พิเศษ (สปพ.) ของข้าราชการ</t>
  </si>
  <si>
    <t>1.2.1</t>
  </si>
  <si>
    <t>1.2.2</t>
  </si>
  <si>
    <t>1.2.3</t>
  </si>
  <si>
    <t>1.2.4</t>
  </si>
  <si>
    <t>1.2.5</t>
  </si>
  <si>
    <t>พนักงานราชการ</t>
  </si>
  <si>
    <t>2.1.1</t>
  </si>
  <si>
    <t>ค่าครองชีพพิเศษของพนักงานราชการ</t>
  </si>
  <si>
    <t>ค่าตอบแทนสำหรับตำแหน่งพิเศษที่มีเหตุพิเศษของผู้ปฏิบัติงานด้านสาธารณสุข (ค.ต.ส.)</t>
  </si>
  <si>
    <t>2.1.2</t>
  </si>
  <si>
    <t>2.1.3</t>
  </si>
  <si>
    <t>เงินสวัสดิการสำหรับการปฏิบัติงานประจำในสำนักงานในพื้นที่พิเศษ (สปพ.) ของพนักงานราชการ</t>
  </si>
  <si>
    <t>เงินสมทบกองทุนประกันสังคม</t>
  </si>
  <si>
    <t>เงินสมทบกองทุนเงินทดแทน</t>
  </si>
  <si>
    <t>2.2.1</t>
  </si>
  <si>
    <t>2.2.2</t>
  </si>
  <si>
    <t>2.2.3</t>
  </si>
  <si>
    <t>แบบฟอร์มผลการเบิกจ่ายงบบุคลากรภาครัฐ ปี 2564 - 2565</t>
  </si>
  <si>
    <t>ลูกจ้างประจำ</t>
  </si>
  <si>
    <t>ค่าตอบแทนพนักงานราชการ (เงินเดือน)</t>
  </si>
  <si>
    <t>3.1.1</t>
  </si>
  <si>
    <t>3.1.2</t>
  </si>
  <si>
    <t>3.1.3</t>
  </si>
  <si>
    <t>3.2.1</t>
  </si>
  <si>
    <t>ค่าตอบแทนพิเศษลูกจ้างประจำที่ได้รับเงินเดือนเต็มขั้น</t>
  </si>
  <si>
    <t>เงินสวัสดิการสำหรับการปฏิบัติงานประจำในสำนักงานในพื้นที่พิเศษ (สปพ.) ของลูกจ้างประจำ</t>
  </si>
  <si>
    <t>3.2.2</t>
  </si>
  <si>
    <t>รวมทั้งสิ้น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</si>
  <si>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</si>
  <si>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</si>
  <si>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</si>
  <si>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</si>
  <si>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</si>
  <si>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</si>
  <si>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</si>
  <si>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</si>
  <si>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</si>
  <si>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ก.ค. 64</t>
  </si>
  <si>
    <t>ส.ค. 64</t>
  </si>
  <si>
    <t>ก.ย. 64</t>
  </si>
  <si>
    <t>รวมเบิกจ่าย</t>
  </si>
  <si>
    <t>ต.ค. 64</t>
  </si>
  <si>
    <t>พ.ย. 64</t>
  </si>
  <si>
    <r>
      <t>ผลเบิกจ่ายจำแนกรายเดือน
(</t>
    </r>
    <r>
      <rPr>
        <b/>
        <sz val="14"/>
        <color theme="1"/>
        <rFont val="TH SarabunPSK"/>
        <family val="2"/>
      </rPr>
      <t>ณ วันที่ 30 ก.ย. 64)</t>
    </r>
  </si>
  <si>
    <r>
      <t xml:space="preserve">ผลเบิกจ่ายจำแนกรายเดือน
</t>
    </r>
    <r>
      <rPr>
        <b/>
        <sz val="14"/>
        <color theme="1"/>
        <rFont val="TH SarabunPSK"/>
        <family val="2"/>
      </rPr>
      <t>(ณ วันที่ 30 พ.ย. 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</si>
</sst>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165" fontId="3" fillId="5" borderId="1" xfId="1" applyNumberFormat="1" applyFont="1" applyFill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165" fontId="3" fillId="3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/>
    </xf>
    <xf numFmtId="165" fontId="3" fillId="6" borderId="1" xfId="1" applyNumberFormat="1" applyFont="1" applyFill="1" applyBorder="1" applyAlignment="1">
      <alignment horizontal="center" vertical="top"/>
    </xf>
    <xf numFmtId="165" fontId="2" fillId="0" borderId="0" xfId="0" applyNumberFormat="1" applyFont="1"/>
    <xf numFmtId="165" fontId="4" fillId="0" borderId="1" xfId="1" applyNumberFormat="1" applyFont="1" applyBorder="1" applyAlignment="1">
      <alignment vertical="top"/>
    </xf>
    <xf numFmtId="0" fontId="3" fillId="7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  <color rgb="FF9999FF"/>
      <color rgb="FFFFFFFF"/>
      <color rgb="FFFFCC00"/>
      <color rgb="FF99FF99"/>
      <color rgb="FFFFFF99"/>
      <color rgb="FF66FFFF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view="pageBreakPreview" topLeftCell="A2" zoomScale="95" zoomScaleNormal="100" zoomScaleSheetLayoutView="95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X13" sqref="X13"/>
    </sheetView>
  </sheetViews>
  <sheetFormatPr defaultRowHeight="21" x14ac:dyDescent="0.35"/>
  <cols>
    <col min="1" max="1" width="7.7109375" style="2" customWidth="1"/>
    <col min="2" max="2" width="46" style="1" customWidth="1"/>
    <col min="3" max="3" width="16.7109375" style="1" customWidth="1"/>
    <col min="4" max="15" width="8.42578125" style="1" customWidth="1"/>
    <col min="16" max="16" width="9.5703125" style="1" customWidth="1"/>
    <col min="17" max="18" width="16.7109375" style="1" customWidth="1"/>
    <col min="19" max="19" width="12.85546875" style="1" customWidth="1"/>
    <col min="20" max="20" width="12.140625" style="1" customWidth="1"/>
    <col min="21" max="21" width="9.42578125" style="1" customWidth="1"/>
    <col min="22" max="22" width="13.140625" style="1" customWidth="1"/>
    <col min="23" max="24" width="9.140625" style="1"/>
    <col min="25" max="25" width="9.42578125" style="1" bestFit="1" customWidth="1"/>
    <col min="26" max="16384" width="9.140625" style="1"/>
  </cols>
  <sheetData>
    <row r="1" spans="1:22" x14ac:dyDescent="0.35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35">
      <c r="A2" s="22" t="s">
        <v>0</v>
      </c>
      <c r="B2" s="24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 t="s">
        <v>3</v>
      </c>
      <c r="S2" s="17"/>
      <c r="T2" s="17"/>
      <c r="U2" s="17"/>
      <c r="V2" s="17"/>
    </row>
    <row r="3" spans="1:22" ht="42" customHeight="1" x14ac:dyDescent="0.35">
      <c r="A3" s="49"/>
      <c r="B3" s="48"/>
      <c r="C3" s="19" t="s">
        <v>4</v>
      </c>
      <c r="D3" s="37" t="s">
        <v>73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6" t="s">
        <v>70</v>
      </c>
      <c r="Q3" s="19" t="s">
        <v>5</v>
      </c>
      <c r="R3" s="18" t="s">
        <v>4</v>
      </c>
      <c r="S3" s="40" t="s">
        <v>74</v>
      </c>
      <c r="T3" s="41"/>
      <c r="U3" s="44" t="s">
        <v>70</v>
      </c>
      <c r="V3" s="42" t="s">
        <v>5</v>
      </c>
    </row>
    <row r="4" spans="1:22" x14ac:dyDescent="0.35">
      <c r="A4" s="23"/>
      <c r="B4" s="25"/>
      <c r="C4" s="20"/>
      <c r="D4" s="35" t="s">
        <v>58</v>
      </c>
      <c r="E4" s="35" t="s">
        <v>59</v>
      </c>
      <c r="F4" s="35" t="s">
        <v>60</v>
      </c>
      <c r="G4" s="35" t="s">
        <v>61</v>
      </c>
      <c r="H4" s="35" t="s">
        <v>62</v>
      </c>
      <c r="I4" s="35" t="s">
        <v>63</v>
      </c>
      <c r="J4" s="35" t="s">
        <v>64</v>
      </c>
      <c r="K4" s="35" t="s">
        <v>65</v>
      </c>
      <c r="L4" s="35" t="s">
        <v>66</v>
      </c>
      <c r="M4" s="35" t="s">
        <v>67</v>
      </c>
      <c r="N4" s="35" t="s">
        <v>68</v>
      </c>
      <c r="O4" s="35" t="s">
        <v>69</v>
      </c>
      <c r="P4" s="47"/>
      <c r="Q4" s="20"/>
      <c r="R4" s="18"/>
      <c r="S4" s="36" t="s">
        <v>71</v>
      </c>
      <c r="T4" s="36" t="s">
        <v>72</v>
      </c>
      <c r="U4" s="45"/>
      <c r="V4" s="43"/>
    </row>
    <row r="5" spans="1:22" x14ac:dyDescent="0.35">
      <c r="A5" s="21"/>
      <c r="B5" s="21" t="s">
        <v>57</v>
      </c>
      <c r="C5" s="26">
        <f>SUM(C6+C22+C31)</f>
        <v>1233261900</v>
      </c>
      <c r="D5" s="26">
        <f t="shared" ref="D5:Q5" si="0">SUM(D6+D22+D31)</f>
        <v>0</v>
      </c>
      <c r="E5" s="26">
        <f t="shared" ref="E5" si="1">SUM(E6+E22+E31)</f>
        <v>0</v>
      </c>
      <c r="F5" s="26">
        <f t="shared" ref="F5" si="2">SUM(F6+F22+F31)</f>
        <v>0</v>
      </c>
      <c r="G5" s="26">
        <f t="shared" ref="G5" si="3">SUM(G6+G22+G31)</f>
        <v>0</v>
      </c>
      <c r="H5" s="26">
        <f t="shared" ref="H5" si="4">SUM(H6+H22+H31)</f>
        <v>0</v>
      </c>
      <c r="I5" s="26">
        <f t="shared" ref="I5" si="5">SUM(I6+I22+I31)</f>
        <v>0</v>
      </c>
      <c r="J5" s="26">
        <f t="shared" ref="J5" si="6">SUM(J6+J22+J31)</f>
        <v>0</v>
      </c>
      <c r="K5" s="26">
        <f t="shared" ref="K5" si="7">SUM(K6+K22+K31)</f>
        <v>0</v>
      </c>
      <c r="L5" s="26">
        <f t="shared" ref="L5" si="8">SUM(L6+L22+L31)</f>
        <v>0</v>
      </c>
      <c r="M5" s="26">
        <f t="shared" ref="M5" si="9">SUM(M6+M22+M31)</f>
        <v>0</v>
      </c>
      <c r="N5" s="26">
        <f t="shared" ref="N5" si="10">SUM(N6+N22+N31)</f>
        <v>0</v>
      </c>
      <c r="O5" s="26">
        <f t="shared" ref="O5" si="11">SUM(O6+O22+O31)</f>
        <v>0</v>
      </c>
      <c r="P5" s="26">
        <f t="shared" ref="P5" si="12">SUM(P6+P22+P31)</f>
        <v>0</v>
      </c>
      <c r="Q5" s="26">
        <f t="shared" si="0"/>
        <v>0</v>
      </c>
      <c r="R5" s="26">
        <f>SUM(R6+R22+R31)</f>
        <v>1187766800</v>
      </c>
      <c r="S5" s="26">
        <f>SUM(S6+S22+S31)</f>
        <v>0</v>
      </c>
      <c r="T5" s="26">
        <f>SUM(T6+T22+T31)</f>
        <v>0</v>
      </c>
      <c r="U5" s="26"/>
      <c r="V5" s="26"/>
    </row>
    <row r="6" spans="1:22" x14ac:dyDescent="0.35">
      <c r="A6" s="14">
        <v>1</v>
      </c>
      <c r="B6" s="15" t="s">
        <v>8</v>
      </c>
      <c r="C6" s="32">
        <f>SUM(C7+C16)</f>
        <v>883538400</v>
      </c>
      <c r="D6" s="32">
        <f>SUM(D7+D16)</f>
        <v>0</v>
      </c>
      <c r="E6" s="32">
        <f t="shared" ref="E6:P6" si="13">SUM(E7+E16)</f>
        <v>0</v>
      </c>
      <c r="F6" s="32">
        <f t="shared" si="13"/>
        <v>0</v>
      </c>
      <c r="G6" s="32">
        <f t="shared" si="13"/>
        <v>0</v>
      </c>
      <c r="H6" s="32">
        <f t="shared" si="13"/>
        <v>0</v>
      </c>
      <c r="I6" s="32">
        <f t="shared" si="13"/>
        <v>0</v>
      </c>
      <c r="J6" s="32">
        <f t="shared" si="13"/>
        <v>0</v>
      </c>
      <c r="K6" s="32">
        <f t="shared" si="13"/>
        <v>0</v>
      </c>
      <c r="L6" s="32">
        <f t="shared" si="13"/>
        <v>0</v>
      </c>
      <c r="M6" s="32">
        <f t="shared" si="13"/>
        <v>0</v>
      </c>
      <c r="N6" s="32">
        <f t="shared" si="13"/>
        <v>0</v>
      </c>
      <c r="O6" s="32">
        <f t="shared" si="13"/>
        <v>0</v>
      </c>
      <c r="P6" s="32">
        <f t="shared" si="13"/>
        <v>0</v>
      </c>
      <c r="Q6" s="32">
        <f t="shared" ref="D6:Q6" si="14">SUM(Q7+Q16)</f>
        <v>0</v>
      </c>
      <c r="R6" s="32">
        <f>SUM(R7+R16)</f>
        <v>930879000</v>
      </c>
      <c r="S6" s="32">
        <f t="shared" ref="S6:V6" si="15">SUM(S7+S16)</f>
        <v>0</v>
      </c>
      <c r="T6" s="32">
        <f t="shared" ref="T6" si="16">SUM(T7+T16)</f>
        <v>0</v>
      </c>
      <c r="U6" s="32">
        <f>SUM(U7+U16)</f>
        <v>0</v>
      </c>
      <c r="V6" s="32">
        <f t="shared" si="15"/>
        <v>0</v>
      </c>
    </row>
    <row r="7" spans="1:22" x14ac:dyDescent="0.35">
      <c r="A7" s="7">
        <v>1.1000000000000001</v>
      </c>
      <c r="B7" s="4" t="s">
        <v>15</v>
      </c>
      <c r="C7" s="27">
        <f>SUM(C8:C15)</f>
        <v>837696200</v>
      </c>
      <c r="D7" s="27">
        <f t="shared" ref="D7:Q7" si="17">SUM(D8:D15)</f>
        <v>0</v>
      </c>
      <c r="E7" s="27">
        <f t="shared" ref="E7" si="18">SUM(E8:E15)</f>
        <v>0</v>
      </c>
      <c r="F7" s="27">
        <f t="shared" ref="F7" si="19">SUM(F8:F15)</f>
        <v>0</v>
      </c>
      <c r="G7" s="27">
        <f t="shared" ref="G7" si="20">SUM(G8:G15)</f>
        <v>0</v>
      </c>
      <c r="H7" s="27">
        <f t="shared" ref="H7" si="21">SUM(H8:H15)</f>
        <v>0</v>
      </c>
      <c r="I7" s="27">
        <f t="shared" ref="I7" si="22">SUM(I8:I15)</f>
        <v>0</v>
      </c>
      <c r="J7" s="27">
        <f t="shared" ref="J7" si="23">SUM(J8:J15)</f>
        <v>0</v>
      </c>
      <c r="K7" s="27">
        <f t="shared" ref="K7" si="24">SUM(K8:K15)</f>
        <v>0</v>
      </c>
      <c r="L7" s="27">
        <f t="shared" ref="L7" si="25">SUM(L8:L15)</f>
        <v>0</v>
      </c>
      <c r="M7" s="27">
        <f t="shared" ref="M7" si="26">SUM(M8:M15)</f>
        <v>0</v>
      </c>
      <c r="N7" s="27">
        <f t="shared" ref="N7" si="27">SUM(N8:N15)</f>
        <v>0</v>
      </c>
      <c r="O7" s="27">
        <f t="shared" ref="O7" si="28">SUM(O8:O15)</f>
        <v>0</v>
      </c>
      <c r="P7" s="27">
        <f t="shared" ref="P7" si="29">SUM(P8:P15)</f>
        <v>0</v>
      </c>
      <c r="Q7" s="27">
        <f>SUM(Q8:Q15)</f>
        <v>0</v>
      </c>
      <c r="R7" s="27">
        <f>SUM(R8:R15)</f>
        <v>884240400</v>
      </c>
      <c r="S7" s="27">
        <f t="shared" ref="S7:V7" si="30">SUM(S8:S15)</f>
        <v>0</v>
      </c>
      <c r="T7" s="27">
        <f t="shared" ref="T7" si="31">SUM(T8:T15)</f>
        <v>0</v>
      </c>
      <c r="U7" s="27">
        <f>SUM(U8:U15)</f>
        <v>0</v>
      </c>
      <c r="V7" s="27">
        <f>SUM(V8:V15)</f>
        <v>0</v>
      </c>
    </row>
    <row r="8" spans="1:22" x14ac:dyDescent="0.35">
      <c r="A8" s="8" t="s">
        <v>17</v>
      </c>
      <c r="B8" s="5" t="s">
        <v>7</v>
      </c>
      <c r="C8" s="28">
        <v>778101500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v>822397500</v>
      </c>
      <c r="S8" s="28"/>
      <c r="T8" s="28"/>
      <c r="U8" s="28"/>
      <c r="V8" s="28"/>
    </row>
    <row r="9" spans="1:22" x14ac:dyDescent="0.35">
      <c r="A9" s="8" t="s">
        <v>18</v>
      </c>
      <c r="B9" s="5" t="s">
        <v>6</v>
      </c>
      <c r="C9" s="28">
        <v>33769200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34506000</v>
      </c>
      <c r="S9" s="28"/>
      <c r="T9" s="28"/>
      <c r="U9" s="28"/>
      <c r="V9" s="28"/>
    </row>
    <row r="10" spans="1:22" x14ac:dyDescent="0.35">
      <c r="A10" s="8" t="s">
        <v>19</v>
      </c>
      <c r="B10" s="5" t="s">
        <v>9</v>
      </c>
      <c r="C10" s="28">
        <v>754600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582500</v>
      </c>
      <c r="S10" s="28"/>
      <c r="T10" s="28"/>
      <c r="U10" s="28"/>
      <c r="V10" s="28"/>
    </row>
    <row r="11" spans="1:22" ht="42" x14ac:dyDescent="0.35">
      <c r="A11" s="8" t="s">
        <v>20</v>
      </c>
      <c r="B11" s="5" t="s">
        <v>10</v>
      </c>
      <c r="C11" s="28">
        <v>3240000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>
        <v>3216000</v>
      </c>
      <c r="S11" s="28"/>
      <c r="T11" s="28"/>
      <c r="U11" s="28"/>
      <c r="V11" s="28"/>
    </row>
    <row r="12" spans="1:22" x14ac:dyDescent="0.35">
      <c r="A12" s="8" t="s">
        <v>21</v>
      </c>
      <c r="B12" s="5" t="s">
        <v>11</v>
      </c>
      <c r="C12" s="28">
        <v>21337200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v>22956000</v>
      </c>
      <c r="S12" s="28"/>
      <c r="T12" s="28"/>
      <c r="U12" s="28"/>
      <c r="V12" s="28"/>
    </row>
    <row r="13" spans="1:22" x14ac:dyDescent="0.35">
      <c r="A13" s="8" t="s">
        <v>22</v>
      </c>
      <c r="B13" s="5" t="s">
        <v>12</v>
      </c>
      <c r="C13" s="28">
        <v>175700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>
        <v>246400</v>
      </c>
      <c r="S13" s="28"/>
      <c r="T13" s="28"/>
      <c r="U13" s="28"/>
      <c r="V13" s="28"/>
    </row>
    <row r="14" spans="1:22" x14ac:dyDescent="0.35">
      <c r="A14" s="8" t="s">
        <v>23</v>
      </c>
      <c r="B14" s="5" t="s">
        <v>13</v>
      </c>
      <c r="C14" s="28">
        <v>198000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v>216000</v>
      </c>
      <c r="S14" s="28"/>
      <c r="T14" s="28"/>
      <c r="U14" s="28"/>
      <c r="V14" s="28"/>
    </row>
    <row r="15" spans="1:22" ht="42" x14ac:dyDescent="0.35">
      <c r="A15" s="8" t="s">
        <v>24</v>
      </c>
      <c r="B15" s="5" t="s">
        <v>14</v>
      </c>
      <c r="C15" s="28">
        <v>120000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v>120000</v>
      </c>
      <c r="S15" s="28"/>
      <c r="T15" s="28"/>
      <c r="U15" s="28"/>
      <c r="V15" s="28"/>
    </row>
    <row r="16" spans="1:22" x14ac:dyDescent="0.35">
      <c r="A16" s="9">
        <v>1.2</v>
      </c>
      <c r="B16" s="6" t="s">
        <v>16</v>
      </c>
      <c r="C16" s="29">
        <f>SUM(C17:C21)</f>
        <v>45842200</v>
      </c>
      <c r="D16" s="29">
        <f>SUM(D17:D21)</f>
        <v>0</v>
      </c>
      <c r="E16" s="29">
        <f t="shared" ref="E16:P16" si="32">SUM(E17:E21)</f>
        <v>0</v>
      </c>
      <c r="F16" s="29">
        <f t="shared" si="32"/>
        <v>0</v>
      </c>
      <c r="G16" s="29">
        <f t="shared" si="32"/>
        <v>0</v>
      </c>
      <c r="H16" s="29">
        <f t="shared" si="32"/>
        <v>0</v>
      </c>
      <c r="I16" s="29">
        <f t="shared" si="32"/>
        <v>0</v>
      </c>
      <c r="J16" s="29">
        <f t="shared" si="32"/>
        <v>0</v>
      </c>
      <c r="K16" s="29">
        <f t="shared" si="32"/>
        <v>0</v>
      </c>
      <c r="L16" s="29">
        <f t="shared" si="32"/>
        <v>0</v>
      </c>
      <c r="M16" s="29">
        <f t="shared" si="32"/>
        <v>0</v>
      </c>
      <c r="N16" s="29">
        <f t="shared" si="32"/>
        <v>0</v>
      </c>
      <c r="O16" s="29">
        <f t="shared" si="32"/>
        <v>0</v>
      </c>
      <c r="P16" s="29">
        <f t="shared" si="32"/>
        <v>0</v>
      </c>
      <c r="Q16" s="29">
        <f>SUM(Q17:Q21)</f>
        <v>0</v>
      </c>
      <c r="R16" s="29">
        <f>SUM(R17:R21)</f>
        <v>46638600</v>
      </c>
      <c r="S16" s="29">
        <f t="shared" ref="S16:V16" si="33">SUM(S17:S21)</f>
        <v>0</v>
      </c>
      <c r="T16" s="29">
        <f t="shared" ref="T16" si="34">SUM(T17:T21)</f>
        <v>0</v>
      </c>
      <c r="U16" s="29">
        <f t="shared" ref="U16" si="35">SUM(U17:U21)</f>
        <v>0</v>
      </c>
      <c r="V16" s="29">
        <f t="shared" ref="V16" si="36">SUM(V17:V21)</f>
        <v>0</v>
      </c>
    </row>
    <row r="17" spans="1:25" x14ac:dyDescent="0.35">
      <c r="A17" s="8" t="s">
        <v>30</v>
      </c>
      <c r="B17" s="5" t="s">
        <v>25</v>
      </c>
      <c r="C17" s="28">
        <v>3556800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>
        <v>3699600</v>
      </c>
      <c r="S17" s="28"/>
      <c r="T17" s="28"/>
      <c r="U17" s="28"/>
      <c r="V17" s="28"/>
    </row>
    <row r="18" spans="1:25" ht="42" x14ac:dyDescent="0.35">
      <c r="A18" s="8" t="s">
        <v>31</v>
      </c>
      <c r="B18" s="5" t="s">
        <v>26</v>
      </c>
      <c r="C18" s="28">
        <v>12900000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v>12720000</v>
      </c>
      <c r="S18" s="28"/>
      <c r="T18" s="28"/>
      <c r="U18" s="28"/>
      <c r="V18" s="28"/>
    </row>
    <row r="19" spans="1:25" x14ac:dyDescent="0.35">
      <c r="A19" s="8" t="s">
        <v>32</v>
      </c>
      <c r="B19" s="5" t="s">
        <v>27</v>
      </c>
      <c r="C19" s="34">
        <v>712400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>
        <v>216000</v>
      </c>
      <c r="S19" s="28"/>
      <c r="T19" s="28"/>
      <c r="U19" s="28"/>
      <c r="V19" s="28"/>
      <c r="Y19" s="33"/>
    </row>
    <row r="20" spans="1:25" x14ac:dyDescent="0.35">
      <c r="A20" s="8" t="s">
        <v>33</v>
      </c>
      <c r="B20" s="5" t="s">
        <v>28</v>
      </c>
      <c r="C20" s="28">
        <v>27863000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>
        <v>29166000</v>
      </c>
      <c r="S20" s="28"/>
      <c r="T20" s="28"/>
      <c r="U20" s="28"/>
      <c r="V20" s="28"/>
    </row>
    <row r="21" spans="1:25" ht="42" x14ac:dyDescent="0.35">
      <c r="A21" s="8" t="s">
        <v>34</v>
      </c>
      <c r="B21" s="5" t="s">
        <v>29</v>
      </c>
      <c r="C21" s="28">
        <v>810000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v>837000</v>
      </c>
      <c r="S21" s="28"/>
      <c r="T21" s="28"/>
      <c r="U21" s="28"/>
      <c r="V21" s="28"/>
    </row>
    <row r="22" spans="1:25" x14ac:dyDescent="0.35">
      <c r="A22" s="12">
        <v>2</v>
      </c>
      <c r="B22" s="13" t="s">
        <v>35</v>
      </c>
      <c r="C22" s="30">
        <f>SUM(C23+C27)</f>
        <v>170255600</v>
      </c>
      <c r="D22" s="30">
        <f t="shared" ref="D22:Q22" si="37">SUM(D23+D27)</f>
        <v>0</v>
      </c>
      <c r="E22" s="30">
        <f t="shared" ref="E22" si="38">SUM(E23+E27)</f>
        <v>0</v>
      </c>
      <c r="F22" s="30">
        <f t="shared" ref="F22" si="39">SUM(F23+F27)</f>
        <v>0</v>
      </c>
      <c r="G22" s="30">
        <f t="shared" ref="G22" si="40">SUM(G23+G27)</f>
        <v>0</v>
      </c>
      <c r="H22" s="30">
        <f t="shared" ref="H22" si="41">SUM(H23+H27)</f>
        <v>0</v>
      </c>
      <c r="I22" s="30">
        <f t="shared" ref="I22" si="42">SUM(I23+I27)</f>
        <v>0</v>
      </c>
      <c r="J22" s="30">
        <f t="shared" ref="J22" si="43">SUM(J23+J27)</f>
        <v>0</v>
      </c>
      <c r="K22" s="30">
        <f t="shared" ref="K22" si="44">SUM(K23+K27)</f>
        <v>0</v>
      </c>
      <c r="L22" s="30">
        <f t="shared" ref="L22" si="45">SUM(L23+L27)</f>
        <v>0</v>
      </c>
      <c r="M22" s="30">
        <f t="shared" ref="M22" si="46">SUM(M23+M27)</f>
        <v>0</v>
      </c>
      <c r="N22" s="30">
        <f t="shared" ref="N22" si="47">SUM(N23+N27)</f>
        <v>0</v>
      </c>
      <c r="O22" s="30">
        <f t="shared" ref="O22" si="48">SUM(O23+O27)</f>
        <v>0</v>
      </c>
      <c r="P22" s="30">
        <f t="shared" ref="P22" si="49">SUM(P23+P27)</f>
        <v>0</v>
      </c>
      <c r="Q22" s="30">
        <f t="shared" si="37"/>
        <v>0</v>
      </c>
      <c r="R22" s="30">
        <f>SUM(R23+R27)</f>
        <v>99267600</v>
      </c>
      <c r="S22" s="30">
        <f t="shared" ref="S22:V22" si="50">SUM(S23+S27)</f>
        <v>0</v>
      </c>
      <c r="T22" s="30">
        <f t="shared" ref="T22" si="51">SUM(T23+T27)</f>
        <v>0</v>
      </c>
      <c r="U22" s="30">
        <f t="shared" ref="U22" si="52">SUM(U23+U27)</f>
        <v>0</v>
      </c>
      <c r="V22" s="30">
        <f t="shared" si="50"/>
        <v>0</v>
      </c>
    </row>
    <row r="23" spans="1:25" x14ac:dyDescent="0.35">
      <c r="A23" s="9">
        <v>2.1</v>
      </c>
      <c r="B23" s="6" t="s">
        <v>15</v>
      </c>
      <c r="C23" s="29">
        <f>SUM(C24:C26)</f>
        <v>163519900</v>
      </c>
      <c r="D23" s="29">
        <f t="shared" ref="D23:Q23" si="53">SUM(D24:D26)</f>
        <v>0</v>
      </c>
      <c r="E23" s="29">
        <f t="shared" ref="E23" si="54">SUM(E24:E26)</f>
        <v>0</v>
      </c>
      <c r="F23" s="29">
        <f t="shared" ref="F23" si="55">SUM(F24:F26)</f>
        <v>0</v>
      </c>
      <c r="G23" s="29">
        <f t="shared" ref="G23" si="56">SUM(G24:G26)</f>
        <v>0</v>
      </c>
      <c r="H23" s="29">
        <f t="shared" ref="H23" si="57">SUM(H24:H26)</f>
        <v>0</v>
      </c>
      <c r="I23" s="29">
        <f t="shared" ref="I23" si="58">SUM(I24:I26)</f>
        <v>0</v>
      </c>
      <c r="J23" s="29">
        <f t="shared" ref="J23" si="59">SUM(J24:J26)</f>
        <v>0</v>
      </c>
      <c r="K23" s="29">
        <f t="shared" ref="K23" si="60">SUM(K24:K26)</f>
        <v>0</v>
      </c>
      <c r="L23" s="29">
        <f t="shared" ref="L23" si="61">SUM(L24:L26)</f>
        <v>0</v>
      </c>
      <c r="M23" s="29">
        <f t="shared" ref="M23" si="62">SUM(M24:M26)</f>
        <v>0</v>
      </c>
      <c r="N23" s="29">
        <f t="shared" ref="N23" si="63">SUM(N24:N26)</f>
        <v>0</v>
      </c>
      <c r="O23" s="29">
        <f t="shared" ref="O23" si="64">SUM(O24:O26)</f>
        <v>0</v>
      </c>
      <c r="P23" s="29">
        <f t="shared" ref="P23" si="65">SUM(P24:P26)</f>
        <v>0</v>
      </c>
      <c r="Q23" s="29">
        <f t="shared" si="53"/>
        <v>0</v>
      </c>
      <c r="R23" s="29">
        <f>SUM(R24:R26)</f>
        <v>95498500</v>
      </c>
      <c r="S23" s="29">
        <f t="shared" ref="S23:V23" si="66">SUM(S24:S26)</f>
        <v>0</v>
      </c>
      <c r="T23" s="29">
        <f t="shared" ref="T23" si="67">SUM(T24:T26)</f>
        <v>0</v>
      </c>
      <c r="U23" s="29">
        <f>SUM(U24:U26)</f>
        <v>0</v>
      </c>
      <c r="V23" s="29">
        <f t="shared" ref="V23" si="68">SUM(V24:V26)</f>
        <v>0</v>
      </c>
    </row>
    <row r="24" spans="1:25" x14ac:dyDescent="0.35">
      <c r="A24" s="8" t="s">
        <v>36</v>
      </c>
      <c r="B24" s="5" t="s">
        <v>49</v>
      </c>
      <c r="C24" s="28">
        <v>163274900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>
        <v>95458000</v>
      </c>
      <c r="S24" s="28"/>
      <c r="T24" s="28"/>
      <c r="U24" s="28"/>
      <c r="V24" s="28"/>
    </row>
    <row r="25" spans="1:25" x14ac:dyDescent="0.35">
      <c r="A25" s="8" t="s">
        <v>39</v>
      </c>
      <c r="B25" s="5" t="s">
        <v>37</v>
      </c>
      <c r="C25" s="28">
        <v>23000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v>18500</v>
      </c>
      <c r="S25" s="28"/>
      <c r="T25" s="28"/>
      <c r="U25" s="28"/>
      <c r="V25" s="28"/>
    </row>
    <row r="26" spans="1:25" ht="42" x14ac:dyDescent="0.35">
      <c r="A26" s="8" t="s">
        <v>40</v>
      </c>
      <c r="B26" s="5" t="s">
        <v>38</v>
      </c>
      <c r="C26" s="28">
        <v>222000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v>22000</v>
      </c>
      <c r="S26" s="28"/>
      <c r="T26" s="28"/>
      <c r="U26" s="28"/>
      <c r="V26" s="28"/>
    </row>
    <row r="27" spans="1:25" x14ac:dyDescent="0.35">
      <c r="A27" s="9">
        <v>2.2000000000000002</v>
      </c>
      <c r="B27" s="6" t="s">
        <v>16</v>
      </c>
      <c r="C27" s="29">
        <f>SUM(C28:C30)</f>
        <v>6735700</v>
      </c>
      <c r="D27" s="29">
        <f t="shared" ref="D27:Q27" si="69">SUM(D28:D30)</f>
        <v>0</v>
      </c>
      <c r="E27" s="29">
        <f t="shared" ref="E27" si="70">SUM(E28:E30)</f>
        <v>0</v>
      </c>
      <c r="F27" s="29">
        <f t="shared" ref="F27" si="71">SUM(F28:F30)</f>
        <v>0</v>
      </c>
      <c r="G27" s="29">
        <f t="shared" ref="G27" si="72">SUM(G28:G30)</f>
        <v>0</v>
      </c>
      <c r="H27" s="29">
        <f t="shared" ref="H27" si="73">SUM(H28:H30)</f>
        <v>0</v>
      </c>
      <c r="I27" s="29">
        <f t="shared" ref="I27" si="74">SUM(I28:I30)</f>
        <v>0</v>
      </c>
      <c r="J27" s="29">
        <f t="shared" ref="J27" si="75">SUM(J28:J30)</f>
        <v>0</v>
      </c>
      <c r="K27" s="29">
        <f t="shared" ref="K27" si="76">SUM(K28:K30)</f>
        <v>0</v>
      </c>
      <c r="L27" s="29">
        <f t="shared" ref="L27" si="77">SUM(L28:L30)</f>
        <v>0</v>
      </c>
      <c r="M27" s="29">
        <f t="shared" ref="M27" si="78">SUM(M28:M30)</f>
        <v>0</v>
      </c>
      <c r="N27" s="29">
        <f t="shared" ref="N27" si="79">SUM(N28:N30)</f>
        <v>0</v>
      </c>
      <c r="O27" s="29">
        <f t="shared" ref="O27" si="80">SUM(O28:O30)</f>
        <v>0</v>
      </c>
      <c r="P27" s="29">
        <f t="shared" ref="P27" si="81">SUM(P28:P30)</f>
        <v>0</v>
      </c>
      <c r="Q27" s="29">
        <f t="shared" si="69"/>
        <v>0</v>
      </c>
      <c r="R27" s="29">
        <f>SUM(R28:R30)</f>
        <v>3769100</v>
      </c>
      <c r="S27" s="29">
        <f t="shared" ref="S27:V27" si="82">SUM(S28:S30)</f>
        <v>0</v>
      </c>
      <c r="T27" s="29">
        <f t="shared" ref="T27" si="83">SUM(T28:T30)</f>
        <v>0</v>
      </c>
      <c r="U27" s="29">
        <f t="shared" ref="U27" si="84">SUM(U28:U30)</f>
        <v>0</v>
      </c>
      <c r="V27" s="29">
        <f t="shared" ref="V27" si="85">SUM(V28:V30)</f>
        <v>0</v>
      </c>
    </row>
    <row r="28" spans="1:25" ht="42" x14ac:dyDescent="0.35">
      <c r="A28" s="8" t="s">
        <v>44</v>
      </c>
      <c r="B28" s="5" t="s">
        <v>41</v>
      </c>
      <c r="C28" s="28">
        <v>530000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v>395000</v>
      </c>
      <c r="S28" s="28"/>
      <c r="T28" s="28"/>
      <c r="U28" s="28"/>
      <c r="V28" s="28"/>
    </row>
    <row r="29" spans="1:25" x14ac:dyDescent="0.35">
      <c r="A29" s="8" t="s">
        <v>45</v>
      </c>
      <c r="B29" s="5" t="s">
        <v>42</v>
      </c>
      <c r="C29" s="28">
        <v>5922000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3201400</v>
      </c>
      <c r="S29" s="28"/>
      <c r="T29" s="28"/>
      <c r="U29" s="28"/>
      <c r="V29" s="28"/>
    </row>
    <row r="30" spans="1:25" x14ac:dyDescent="0.35">
      <c r="A30" s="8" t="s">
        <v>46</v>
      </c>
      <c r="B30" s="5" t="s">
        <v>43</v>
      </c>
      <c r="C30" s="28">
        <v>283700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>
        <v>172700</v>
      </c>
      <c r="S30" s="28"/>
      <c r="T30" s="28"/>
      <c r="U30" s="28"/>
      <c r="V30" s="28"/>
    </row>
    <row r="31" spans="1:25" x14ac:dyDescent="0.35">
      <c r="A31" s="10">
        <v>3</v>
      </c>
      <c r="B31" s="11" t="s">
        <v>48</v>
      </c>
      <c r="C31" s="31">
        <f>SUM(C32+C36)</f>
        <v>179467900</v>
      </c>
      <c r="D31" s="31">
        <f t="shared" ref="D31:Q31" si="86">SUM(D32+D36)</f>
        <v>0</v>
      </c>
      <c r="E31" s="31">
        <f t="shared" ref="E31" si="87">SUM(E32+E36)</f>
        <v>0</v>
      </c>
      <c r="F31" s="31">
        <f t="shared" ref="F31" si="88">SUM(F32+F36)</f>
        <v>0</v>
      </c>
      <c r="G31" s="31">
        <f t="shared" ref="G31" si="89">SUM(G32+G36)</f>
        <v>0</v>
      </c>
      <c r="H31" s="31">
        <f t="shared" ref="H31" si="90">SUM(H32+H36)</f>
        <v>0</v>
      </c>
      <c r="I31" s="31">
        <f t="shared" ref="I31" si="91">SUM(I32+I36)</f>
        <v>0</v>
      </c>
      <c r="J31" s="31">
        <f t="shared" ref="J31" si="92">SUM(J32+J36)</f>
        <v>0</v>
      </c>
      <c r="K31" s="31">
        <f t="shared" ref="K31" si="93">SUM(K32+K36)</f>
        <v>0</v>
      </c>
      <c r="L31" s="31">
        <f t="shared" ref="L31" si="94">SUM(L32+L36)</f>
        <v>0</v>
      </c>
      <c r="M31" s="31">
        <f t="shared" ref="M31" si="95">SUM(M32+M36)</f>
        <v>0</v>
      </c>
      <c r="N31" s="31">
        <f t="shared" ref="N31" si="96">SUM(N32+N36)</f>
        <v>0</v>
      </c>
      <c r="O31" s="31">
        <f t="shared" ref="O31" si="97">SUM(O32+O36)</f>
        <v>0</v>
      </c>
      <c r="P31" s="31">
        <f t="shared" ref="P31" si="98">SUM(P32+P36)</f>
        <v>0</v>
      </c>
      <c r="Q31" s="31">
        <f t="shared" si="86"/>
        <v>0</v>
      </c>
      <c r="R31" s="31">
        <f>SUM(R32+R36)</f>
        <v>157620200</v>
      </c>
      <c r="S31" s="31">
        <f t="shared" ref="S31:V31" si="99">SUM(S32+S36)</f>
        <v>0</v>
      </c>
      <c r="T31" s="31">
        <f t="shared" ref="T31" si="100">SUM(T32+T36)</f>
        <v>0</v>
      </c>
      <c r="U31" s="31">
        <f t="shared" ref="U31" si="101">SUM(U32+U36)</f>
        <v>0</v>
      </c>
      <c r="V31" s="31">
        <f t="shared" si="99"/>
        <v>0</v>
      </c>
    </row>
    <row r="32" spans="1:25" x14ac:dyDescent="0.35">
      <c r="A32" s="9">
        <v>3.1</v>
      </c>
      <c r="B32" s="6" t="s">
        <v>15</v>
      </c>
      <c r="C32" s="29">
        <f>SUM(C33:C35)</f>
        <v>179198700</v>
      </c>
      <c r="D32" s="29">
        <f t="shared" ref="D32:Q32" si="102">SUM(D33:D35)</f>
        <v>0</v>
      </c>
      <c r="E32" s="29">
        <f t="shared" ref="E32" si="103">SUM(E33:E35)</f>
        <v>0</v>
      </c>
      <c r="F32" s="29">
        <f t="shared" ref="F32" si="104">SUM(F33:F35)</f>
        <v>0</v>
      </c>
      <c r="G32" s="29">
        <f t="shared" ref="G32" si="105">SUM(G33:G35)</f>
        <v>0</v>
      </c>
      <c r="H32" s="29">
        <f t="shared" ref="H32" si="106">SUM(H33:H35)</f>
        <v>0</v>
      </c>
      <c r="I32" s="29">
        <f t="shared" ref="I32" si="107">SUM(I33:I35)</f>
        <v>0</v>
      </c>
      <c r="J32" s="29">
        <f t="shared" ref="J32" si="108">SUM(J33:J35)</f>
        <v>0</v>
      </c>
      <c r="K32" s="29">
        <f t="shared" ref="K32" si="109">SUM(K33:K35)</f>
        <v>0</v>
      </c>
      <c r="L32" s="29">
        <f t="shared" ref="L32" si="110">SUM(L33:L35)</f>
        <v>0</v>
      </c>
      <c r="M32" s="29">
        <f t="shared" ref="M32" si="111">SUM(M33:M35)</f>
        <v>0</v>
      </c>
      <c r="N32" s="29">
        <f t="shared" ref="N32" si="112">SUM(N33:N35)</f>
        <v>0</v>
      </c>
      <c r="O32" s="29">
        <f t="shared" ref="O32" si="113">SUM(O33:O35)</f>
        <v>0</v>
      </c>
      <c r="P32" s="29">
        <f t="shared" ref="P32" si="114">SUM(P33:P35)</f>
        <v>0</v>
      </c>
      <c r="Q32" s="29">
        <f t="shared" si="102"/>
        <v>0</v>
      </c>
      <c r="R32" s="29">
        <f>SUM(R33:R35)</f>
        <v>157500200</v>
      </c>
      <c r="S32" s="29">
        <f t="shared" ref="S32:V32" si="115">SUM(S33:S35)</f>
        <v>0</v>
      </c>
      <c r="T32" s="29">
        <f t="shared" ref="T32" si="116">SUM(T33:T35)</f>
        <v>0</v>
      </c>
      <c r="U32" s="29">
        <f t="shared" ref="U32" si="117">SUM(U33:U35)</f>
        <v>0</v>
      </c>
      <c r="V32" s="29">
        <f t="shared" ref="V32" si="118">SUM(V33:V35)</f>
        <v>0</v>
      </c>
    </row>
    <row r="33" spans="1:22" x14ac:dyDescent="0.35">
      <c r="A33" s="8" t="s">
        <v>50</v>
      </c>
      <c r="B33" s="5" t="s">
        <v>7</v>
      </c>
      <c r="C33" s="28">
        <v>178573500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v>156851000</v>
      </c>
      <c r="S33" s="28"/>
      <c r="T33" s="28"/>
      <c r="U33" s="28"/>
      <c r="V33" s="28"/>
    </row>
    <row r="34" spans="1:22" x14ac:dyDescent="0.35">
      <c r="A34" s="8" t="s">
        <v>51</v>
      </c>
      <c r="B34" s="5" t="s">
        <v>9</v>
      </c>
      <c r="C34" s="28">
        <v>25200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25200</v>
      </c>
      <c r="S34" s="28"/>
      <c r="T34" s="28"/>
      <c r="U34" s="28"/>
      <c r="V34" s="28"/>
    </row>
    <row r="35" spans="1:22" ht="42" x14ac:dyDescent="0.35">
      <c r="A35" s="8" t="s">
        <v>52</v>
      </c>
      <c r="B35" s="5" t="s">
        <v>10</v>
      </c>
      <c r="C35" s="28">
        <v>600000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>
        <v>624000</v>
      </c>
      <c r="S35" s="28"/>
      <c r="T35" s="28"/>
      <c r="U35" s="28"/>
      <c r="V35" s="28"/>
    </row>
    <row r="36" spans="1:22" x14ac:dyDescent="0.35">
      <c r="A36" s="9">
        <v>3.2</v>
      </c>
      <c r="B36" s="6" t="s">
        <v>16</v>
      </c>
      <c r="C36" s="29">
        <f>SUM(C37:C38)</f>
        <v>269200</v>
      </c>
      <c r="D36" s="29">
        <f t="shared" ref="D36:Q36" si="119">SUM(D37:D38)</f>
        <v>0</v>
      </c>
      <c r="E36" s="29">
        <f t="shared" ref="E36" si="120">SUM(E37:E38)</f>
        <v>0</v>
      </c>
      <c r="F36" s="29">
        <f t="shared" ref="F36" si="121">SUM(F37:F38)</f>
        <v>0</v>
      </c>
      <c r="G36" s="29">
        <f t="shared" ref="G36" si="122">SUM(G37:G38)</f>
        <v>0</v>
      </c>
      <c r="H36" s="29">
        <f t="shared" ref="H36" si="123">SUM(H37:H38)</f>
        <v>0</v>
      </c>
      <c r="I36" s="29">
        <f t="shared" ref="I36" si="124">SUM(I37:I38)</f>
        <v>0</v>
      </c>
      <c r="J36" s="29">
        <f t="shared" ref="J36" si="125">SUM(J37:J38)</f>
        <v>0</v>
      </c>
      <c r="K36" s="29">
        <f t="shared" ref="K36" si="126">SUM(K37:K38)</f>
        <v>0</v>
      </c>
      <c r="L36" s="29">
        <f t="shared" ref="L36" si="127">SUM(L37:L38)</f>
        <v>0</v>
      </c>
      <c r="M36" s="29">
        <f t="shared" ref="M36" si="128">SUM(M37:M38)</f>
        <v>0</v>
      </c>
      <c r="N36" s="29">
        <f t="shared" ref="N36" si="129">SUM(N37:N38)</f>
        <v>0</v>
      </c>
      <c r="O36" s="29">
        <f t="shared" ref="O36" si="130">SUM(O37:O38)</f>
        <v>0</v>
      </c>
      <c r="P36" s="29">
        <f t="shared" ref="P36" si="131">SUM(P37:P38)</f>
        <v>0</v>
      </c>
      <c r="Q36" s="29">
        <f t="shared" si="119"/>
        <v>0</v>
      </c>
      <c r="R36" s="29">
        <f>SUM(R37:R38)</f>
        <v>120000</v>
      </c>
      <c r="S36" s="29">
        <f t="shared" ref="S36:V36" si="132">SUM(S37:S38)</f>
        <v>0</v>
      </c>
      <c r="T36" s="29">
        <f t="shared" ref="T36" si="133">SUM(T37:T38)</f>
        <v>0</v>
      </c>
      <c r="U36" s="29">
        <f t="shared" ref="U36" si="134">SUM(U37:U38)</f>
        <v>0</v>
      </c>
      <c r="V36" s="29">
        <f t="shared" ref="V36" si="135">SUM(V37:V38)</f>
        <v>0</v>
      </c>
    </row>
    <row r="37" spans="1:22" x14ac:dyDescent="0.35">
      <c r="A37" s="8" t="s">
        <v>53</v>
      </c>
      <c r="B37" s="5" t="s">
        <v>54</v>
      </c>
      <c r="C37" s="34">
        <v>149200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0</v>
      </c>
      <c r="S37" s="28"/>
      <c r="T37" s="28"/>
      <c r="U37" s="28"/>
      <c r="V37" s="28"/>
    </row>
    <row r="38" spans="1:22" ht="42" x14ac:dyDescent="0.35">
      <c r="A38" s="8" t="s">
        <v>56</v>
      </c>
      <c r="B38" s="5" t="s">
        <v>55</v>
      </c>
      <c r="C38" s="28">
        <v>120000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>
        <v>120000</v>
      </c>
      <c r="S38" s="28"/>
      <c r="T38" s="28"/>
      <c r="U38" s="28"/>
      <c r="V38" s="28"/>
    </row>
  </sheetData>
  <mergeCells count="12">
    <mergeCell ref="A1:V1"/>
    <mergeCell ref="D3:O3"/>
    <mergeCell ref="S3:T3"/>
    <mergeCell ref="V3:V4"/>
    <mergeCell ref="U3:U4"/>
    <mergeCell ref="P3:P4"/>
    <mergeCell ref="Q3:Q4"/>
    <mergeCell ref="C3:C4"/>
    <mergeCell ref="B2:B4"/>
    <mergeCell ref="A2:A4"/>
    <mergeCell ref="C2:Q2"/>
    <mergeCell ref="R2:V2"/>
  </mergeCells>
  <pageMargins left="0.25" right="0.25" top="0.75" bottom="0.75" header="0.3" footer="0.3"/>
  <pageSetup paperSize="9" scale="54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raphiphan.s</dc:creator>
  <cp:lastModifiedBy>raphiphan.s</cp:lastModifiedBy>
  <cp:lastPrinted>2021-11-09T07:19:58Z</cp:lastPrinted>
  <dcterms:created xsi:type="dcterms:W3CDTF">2021-11-09T03:33:42Z</dcterms:created>
  <dcterms:modified xsi:type="dcterms:W3CDTF">2021-11-09T09:35:06Z</dcterms:modified>
</cp:coreProperties>
</file>